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lpacumc-my.sharepoint.com/personal/jgaylord_calpacumc_org/Documents/2024-2025 charge conferences/"/>
    </mc:Choice>
  </mc:AlternateContent>
  <xr:revisionPtr revIDLastSave="0" documentId="8_{7C74E4B4-66D0-436E-A07F-26D45F43AE10}" xr6:coauthVersionLast="47" xr6:coauthVersionMax="47" xr10:uidLastSave="{00000000-0000-0000-0000-000000000000}"/>
  <bookViews>
    <workbookView xWindow="12240" yWindow="180" windowWidth="24780" windowHeight="15225" xr2:uid="{00000000-000D-0000-FFFF-FFFF00000000}"/>
  </bookViews>
  <sheets>
    <sheet name="S&amp;B form" sheetId="1" r:id="rId1"/>
  </sheets>
  <definedNames>
    <definedName name="_xlnm.Print_Area" localSheetId="0">'S&amp;B form'!$B$2:$O$52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0" i="1" l="1"/>
  <c r="P25" i="1"/>
  <c r="P24" i="1"/>
  <c r="P20" i="1"/>
  <c r="P21" i="1"/>
  <c r="P22" i="1"/>
  <c r="P26" i="1"/>
  <c r="P28" i="1"/>
  <c r="P29" i="1"/>
  <c r="G32" i="1" l="1"/>
  <c r="G35" i="1" s="1"/>
  <c r="G38" i="1" s="1"/>
  <c r="P46" i="1" l="1"/>
  <c r="K45" i="1" s="1"/>
  <c r="P44" i="1"/>
  <c r="K43" i="1" s="1"/>
  <c r="P48" i="1"/>
  <c r="P49" i="1" l="1"/>
  <c r="K47" i="1"/>
  <c r="K51" i="1"/>
</calcChain>
</file>

<file path=xl/sharedStrings.xml><?xml version="1.0" encoding="utf-8"?>
<sst xmlns="http://schemas.openxmlformats.org/spreadsheetml/2006/main" count="78" uniqueCount="66">
  <si>
    <t>District:</t>
  </si>
  <si>
    <t>Effective Date:</t>
  </si>
  <si>
    <t>full-time</t>
  </si>
  <si>
    <t>3/4 time</t>
  </si>
  <si>
    <t>1/4 time</t>
  </si>
  <si>
    <t>ITEM</t>
  </si>
  <si>
    <t>METHOD OF PAYMENT</t>
  </si>
  <si>
    <t>1. Salary (not tax-adjusted)</t>
  </si>
  <si>
    <t>ADJUSTED SALARY</t>
  </si>
  <si>
    <t>LEAVE THIS SPACE BLANK.</t>
  </si>
  <si>
    <t>PLAN COMPENSATION</t>
  </si>
  <si>
    <t xml:space="preserve">     (Clergy Retirement Security Program - Defined Contribution)</t>
  </si>
  <si>
    <t>A = Allowance Paid to Pastor without receipt</t>
  </si>
  <si>
    <t>D = Direct Payment to Vendor (service provider, utility)</t>
  </si>
  <si>
    <t>R = Reimbursement following presentation of receipt or voucher</t>
  </si>
  <si>
    <t>A</t>
  </si>
  <si>
    <t>Church</t>
  </si>
  <si>
    <t>AMOUNT</t>
  </si>
  <si>
    <t>3. Automobile and Transportation</t>
  </si>
  <si>
    <t xml:space="preserve">     (Total of All Items in Amount Column)</t>
  </si>
  <si>
    <t xml:space="preserve">     Total of Line 1 and all items marked as an allowance (A)</t>
  </si>
  <si>
    <t>For an accurate calculation, you MUST complete each statement below by typing X in the appropriate box.</t>
  </si>
  <si>
    <t>B</t>
  </si>
  <si>
    <t xml:space="preserve">     (Clergy Retirement Security Program - Defined Benefit)</t>
  </si>
  <si>
    <t>has work status AR (Appointed &amp; Retired)</t>
  </si>
  <si>
    <t>waives some/all benefits*</t>
  </si>
  <si>
    <t>(A,R,B,D or NONE)</t>
  </si>
  <si>
    <t xml:space="preserve">     (UMPIP or outside 403(b) plan contributions at church expense)</t>
  </si>
  <si>
    <t xml:space="preserve">    (minimum $3500 for full time service in single charges)</t>
  </si>
  <si>
    <t>4. Utilities</t>
  </si>
  <si>
    <t>5. Professional &amp; Travel Expenses</t>
  </si>
  <si>
    <t>7. Annual Conference expenses</t>
  </si>
  <si>
    <t>10. ADJUSTED SALARY</t>
  </si>
  <si>
    <t>11b. Housing--PARSONAGE</t>
  </si>
  <si>
    <t xml:space="preserve">     (25% of Adjusted Salary in Line 10)</t>
  </si>
  <si>
    <t>12. PLAN COMPENSATION</t>
  </si>
  <si>
    <t>15. CRSP-DC (3.1% of Line 12)</t>
  </si>
  <si>
    <t>16. CRSP-DB Funding (10% of Line 12)</t>
  </si>
  <si>
    <t>18. Church Contribution to Tax-Deferred 403(b) plans</t>
  </si>
  <si>
    <t>19. TOTAL SALARY &amp; BENEFITS</t>
  </si>
  <si>
    <t>B = Benefit Payment (i.e. insurance, CRSP, CPP)</t>
  </si>
  <si>
    <t>9. Other --- specify</t>
  </si>
  <si>
    <t>13b. Health Insurance Premiums for Non-Conference</t>
  </si>
  <si>
    <t xml:space="preserve">      for small group plans, such as SHOP (see Guidelines)</t>
  </si>
  <si>
    <t xml:space="preserve">     Total of Adjusted Salary in Line 10 plus Line 11a or 11b</t>
  </si>
  <si>
    <t>17. CPP (3.1% of Line 12, full-time &amp; 75% appts)</t>
  </si>
  <si>
    <t xml:space="preserve">     (CPP is the Comprehensive Protection Plan, the death and disability program.)</t>
  </si>
  <si>
    <t>1/2 time</t>
  </si>
  <si>
    <t xml:space="preserve">     (minimum allowance of $24,000 for full-time)</t>
  </si>
  <si>
    <t>The above-named pastor is:</t>
  </si>
  <si>
    <t>The above-named pastor:</t>
  </si>
  <si>
    <t>HagiyA</t>
  </si>
  <si>
    <t>This document is a worksheet to plan the pastor's compensation package and for voting at the charge conference. After it is voted on, it must be submitted as a charge conference form at www.calpacumc.org/ccf3_sb, and signed by the SPRC Chair &amp; Clergy Member.</t>
  </si>
  <si>
    <t>Appendix G Clergy Salary &amp; Benefits Worksheet #3a</t>
  </si>
  <si>
    <t>Pastor:</t>
  </si>
  <si>
    <t>11a. Housing Allowance--NOT parsonage</t>
  </si>
  <si>
    <t xml:space="preserve">     ($1200 per Rule Change 23-03, 2023 Rules XII.J.10)</t>
  </si>
  <si>
    <t xml:space="preserve">14. Dental Insurance </t>
  </si>
  <si>
    <r>
      <rPr>
        <sz val="9"/>
        <rFont val="Arial Narrow"/>
        <family val="2"/>
      </rPr>
      <t>FE, FD, PE, PD, OE, OD, OP, AM, FL</t>
    </r>
    <r>
      <rPr>
        <sz val="8"/>
        <rFont val="Arial Narrow"/>
        <family val="2"/>
      </rPr>
      <t xml:space="preserve"> (Full, Provisional &amp; Associate Members, full-time local pastors)</t>
    </r>
  </si>
  <si>
    <r>
      <rPr>
        <sz val="10"/>
        <rFont val="Arial Narrow"/>
        <family val="2"/>
      </rPr>
      <t xml:space="preserve">PL </t>
    </r>
    <r>
      <rPr>
        <sz val="8"/>
        <rFont val="Arial Narrow"/>
        <family val="2"/>
      </rPr>
      <t>(part-time local pastors)</t>
    </r>
  </si>
  <si>
    <r>
      <t>OF</t>
    </r>
    <r>
      <rPr>
        <sz val="8"/>
        <rFont val="Arial Narrow"/>
        <family val="2"/>
      </rPr>
      <t xml:space="preserve"> (member other denomination)</t>
    </r>
  </si>
  <si>
    <r>
      <t xml:space="preserve">For each item below, you MUST indicate a Method of Payment (except for the boxes marked "Leave this space blank"). The form will not calculate totals unless EVERY Method of Payment box contains a letter (A,R,B,D) </t>
    </r>
    <r>
      <rPr>
        <b/>
        <u/>
        <sz val="10"/>
        <rFont val="Arial Narrow"/>
        <family val="2"/>
      </rPr>
      <t>or</t>
    </r>
    <r>
      <rPr>
        <b/>
        <sz val="10"/>
        <rFont val="Arial Narrow"/>
        <family val="2"/>
      </rPr>
      <t xml:space="preserve"> the word NONE.</t>
    </r>
  </si>
  <si>
    <r>
      <t xml:space="preserve">2. Continuing Education </t>
    </r>
    <r>
      <rPr>
        <sz val="8"/>
        <rFont val="Arial Narrow"/>
        <family val="2"/>
      </rPr>
      <t>(minimum $500 for full-time service)</t>
    </r>
  </si>
  <si>
    <r>
      <t xml:space="preserve">6. Geographical variant </t>
    </r>
    <r>
      <rPr>
        <sz val="8"/>
        <rFont val="Arial Narrow"/>
        <family val="2"/>
      </rPr>
      <t>(Hawaii &amp; other approved remote areas)</t>
    </r>
  </si>
  <si>
    <r>
      <t xml:space="preserve">8. Social Security tax allowance </t>
    </r>
    <r>
      <rPr>
        <sz val="8"/>
        <rFont val="Arial Narrow"/>
        <family val="2"/>
      </rPr>
      <t>(Instructions in Guidelines)</t>
    </r>
  </si>
  <si>
    <r>
      <t xml:space="preserve">13a. Health Insurance Premiums </t>
    </r>
    <r>
      <rPr>
        <sz val="8"/>
        <rFont val="Arial Narrow"/>
        <family val="2"/>
      </rPr>
      <t>(conference carriers)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</si>
</sst>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mm/dd/yy;@"/>
  </numFmts>
  <fonts count="25" x14ac:knownFonts="1">
    <font>
      <sz val="10"/>
      <name val="Arial"/>
    </font>
    <font>
      <sz val="8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indexed="55"/>
      <name val="Arial Narrow"/>
      <family val="2"/>
    </font>
    <font>
      <sz val="10"/>
      <color indexed="22"/>
      <name val="Arial Narrow"/>
      <family val="2"/>
    </font>
    <font>
      <b/>
      <sz val="12"/>
      <name val="Arial Narrow"/>
      <family val="2"/>
    </font>
    <font>
      <sz val="10"/>
      <color theme="7" tint="-0.499984740745262"/>
      <name val="Arial Narrow"/>
      <family val="2"/>
    </font>
    <font>
      <sz val="10"/>
      <color theme="0" tint="-0.249977111117893"/>
      <name val="Arial Narrow"/>
      <family val="2"/>
    </font>
    <font>
      <b/>
      <sz val="10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name val="Arial Narrow"/>
      <family val="2"/>
    </font>
    <font>
      <b/>
      <sz val="10"/>
      <color theme="7" tint="-0.499984740745262"/>
      <name val="Arial Narrow"/>
      <family val="2"/>
    </font>
    <font>
      <b/>
      <sz val="14"/>
      <color theme="7" tint="-0.499984740745262"/>
      <name val="Arial Narrow"/>
      <family val="2"/>
    </font>
    <font>
      <b/>
      <i/>
      <sz val="10"/>
      <name val="Arial Narrow"/>
      <family val="2"/>
    </font>
    <font>
      <b/>
      <sz val="12"/>
      <color theme="7" tint="-0.499984740745262"/>
      <name val="Arial Narrow"/>
      <family val="2"/>
    </font>
    <font>
      <sz val="9"/>
      <name val="Arial Narrow"/>
      <family val="2"/>
    </font>
    <font>
      <b/>
      <u/>
      <sz val="10"/>
      <name val="Arial Narrow"/>
      <family val="2"/>
    </font>
    <font>
      <b/>
      <sz val="8"/>
      <color theme="7" tint="-0.499984740745262"/>
      <name val="Arial Narrow"/>
      <family val="2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9" fontId="4" fillId="0" borderId="0" xfId="0" applyNumberFormat="1" applyFont="1"/>
    <xf numFmtId="6" fontId="4" fillId="0" borderId="0" xfId="0" applyNumberFormat="1" applyFont="1"/>
    <xf numFmtId="0" fontId="5" fillId="0" borderId="0" xfId="0" applyFont="1"/>
    <xf numFmtId="9" fontId="5" fillId="0" borderId="0" xfId="0" applyNumberFormat="1" applyFont="1"/>
    <xf numFmtId="6" fontId="5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6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43" fontId="18" fillId="5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/>
    </xf>
    <xf numFmtId="0" fontId="7" fillId="3" borderId="12" xfId="0" applyFont="1" applyFill="1" applyBorder="1"/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/>
    <xf numFmtId="0" fontId="12" fillId="0" borderId="2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3" fontId="17" fillId="4" borderId="8" xfId="0" applyNumberFormat="1" applyFont="1" applyFill="1" applyBorder="1" applyAlignment="1" applyProtection="1">
      <alignment horizontal="right"/>
      <protection locked="0"/>
    </xf>
    <xf numFmtId="43" fontId="17" fillId="4" borderId="4" xfId="0" applyNumberFormat="1" applyFont="1" applyFill="1" applyBorder="1" applyAlignment="1" applyProtection="1">
      <alignment horizontal="right"/>
      <protection locked="0"/>
    </xf>
    <xf numFmtId="43" fontId="17" fillId="4" borderId="10" xfId="0" applyNumberFormat="1" applyFont="1" applyFill="1" applyBorder="1" applyAlignment="1" applyProtection="1">
      <alignment horizontal="right"/>
      <protection locked="0"/>
    </xf>
    <xf numFmtId="43" fontId="17" fillId="4" borderId="9" xfId="0" applyNumberFormat="1" applyFont="1" applyFill="1" applyBorder="1" applyAlignment="1" applyProtection="1">
      <alignment horizontal="right"/>
      <protection locked="0"/>
    </xf>
    <xf numFmtId="43" fontId="17" fillId="4" borderId="1" xfId="0" applyNumberFormat="1" applyFont="1" applyFill="1" applyBorder="1" applyAlignment="1" applyProtection="1">
      <alignment horizontal="right"/>
      <protection locked="0"/>
    </xf>
    <xf numFmtId="43" fontId="17" fillId="4" borderId="11" xfId="0" applyNumberFormat="1" applyFont="1" applyFill="1" applyBorder="1" applyAlignment="1" applyProtection="1">
      <alignment horizontal="right"/>
      <protection locked="0"/>
    </xf>
    <xf numFmtId="0" fontId="3" fillId="5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43" fontId="17" fillId="4" borderId="2" xfId="0" applyNumberFormat="1" applyFont="1" applyFill="1" applyBorder="1" applyAlignment="1" applyProtection="1">
      <alignment horizontal="center" vertical="center"/>
      <protection locked="0"/>
    </xf>
    <xf numFmtId="43" fontId="17" fillId="4" borderId="5" xfId="0" applyNumberFormat="1" applyFont="1" applyFill="1" applyBorder="1" applyAlignment="1" applyProtection="1">
      <alignment horizontal="center" vertical="center"/>
      <protection locked="0"/>
    </xf>
    <xf numFmtId="43" fontId="17" fillId="4" borderId="3" xfId="0" applyNumberFormat="1" applyFont="1" applyFill="1" applyBorder="1" applyAlignment="1" applyProtection="1">
      <alignment horizontal="center" vertical="center"/>
      <protection locked="0"/>
    </xf>
    <xf numFmtId="43" fontId="17" fillId="4" borderId="6" xfId="0" applyNumberFormat="1" applyFont="1" applyFill="1" applyBorder="1" applyAlignment="1" applyProtection="1">
      <alignment horizontal="center" vertical="center"/>
      <protection locked="0"/>
    </xf>
    <xf numFmtId="4" fontId="17" fillId="4" borderId="2" xfId="0" applyNumberFormat="1" applyFont="1" applyFill="1" applyBorder="1" applyAlignment="1" applyProtection="1">
      <alignment horizontal="center" vertical="center"/>
      <protection locked="0"/>
    </xf>
    <xf numFmtId="4" fontId="17" fillId="4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17" fillId="4" borderId="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/>
    </xf>
    <xf numFmtId="4" fontId="17" fillId="4" borderId="8" xfId="0" applyNumberFormat="1" applyFont="1" applyFill="1" applyBorder="1" applyAlignment="1" applyProtection="1">
      <alignment horizontal="center" vertical="center"/>
      <protection locked="0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4" fontId="17" fillId="4" borderId="10" xfId="0" applyNumberFormat="1" applyFont="1" applyFill="1" applyBorder="1" applyAlignment="1" applyProtection="1">
      <alignment horizontal="center" vertical="center"/>
      <protection locked="0"/>
    </xf>
    <xf numFmtId="4" fontId="17" fillId="4" borderId="9" xfId="0" applyNumberFormat="1" applyFont="1" applyFill="1" applyBorder="1" applyAlignment="1" applyProtection="1">
      <alignment horizontal="center" vertical="center"/>
      <protection locked="0"/>
    </xf>
    <xf numFmtId="4" fontId="17" fillId="4" borderId="1" xfId="0" applyNumberFormat="1" applyFont="1" applyFill="1" applyBorder="1" applyAlignment="1" applyProtection="1">
      <alignment horizontal="center" vertical="center"/>
      <protection locked="0"/>
    </xf>
    <xf numFmtId="4" fontId="17" fillId="4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center" shrinkToFit="1"/>
    </xf>
    <xf numFmtId="0" fontId="6" fillId="3" borderId="4" xfId="0" applyFont="1" applyFill="1" applyBorder="1" applyAlignment="1">
      <alignment horizontal="center" shrinkToFi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3" fontId="13" fillId="0" borderId="8" xfId="0" applyNumberFormat="1" applyFont="1" applyBorder="1" applyAlignment="1">
      <alignment horizontal="center"/>
    </xf>
    <xf numFmtId="43" fontId="13" fillId="0" borderId="4" xfId="0" applyNumberFormat="1" applyFont="1" applyBorder="1" applyAlignment="1">
      <alignment horizontal="center"/>
    </xf>
    <xf numFmtId="43" fontId="13" fillId="0" borderId="10" xfId="0" applyNumberFormat="1" applyFont="1" applyBorder="1" applyAlignment="1">
      <alignment horizontal="center"/>
    </xf>
    <xf numFmtId="43" fontId="13" fillId="0" borderId="9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/>
    </xf>
    <xf numFmtId="43" fontId="13" fillId="0" borderId="11" xfId="0" applyNumberFormat="1" applyFont="1" applyBorder="1" applyAlignment="1">
      <alignment horizontal="center"/>
    </xf>
    <xf numFmtId="43" fontId="17" fillId="4" borderId="8" xfId="0" applyNumberFormat="1" applyFont="1" applyFill="1" applyBorder="1" applyAlignment="1" applyProtection="1">
      <alignment horizontal="center"/>
      <protection locked="0"/>
    </xf>
    <xf numFmtId="43" fontId="17" fillId="4" borderId="4" xfId="0" applyNumberFormat="1" applyFont="1" applyFill="1" applyBorder="1" applyAlignment="1" applyProtection="1">
      <alignment horizontal="center"/>
      <protection locked="0"/>
    </xf>
    <xf numFmtId="43" fontId="17" fillId="4" borderId="10" xfId="0" applyNumberFormat="1" applyFont="1" applyFill="1" applyBorder="1" applyAlignment="1" applyProtection="1">
      <alignment horizontal="center"/>
      <protection locked="0"/>
    </xf>
    <xf numFmtId="0" fontId="17" fillId="4" borderId="9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/>
      <protection locked="0"/>
    </xf>
    <xf numFmtId="43" fontId="9" fillId="0" borderId="2" xfId="0" applyNumberFormat="1" applyFont="1" applyBorder="1" applyAlignment="1">
      <alignment horizontal="center" wrapText="1"/>
    </xf>
    <xf numFmtId="43" fontId="17" fillId="4" borderId="8" xfId="0" applyNumberFormat="1" applyFont="1" applyFill="1" applyBorder="1" applyAlignment="1" applyProtection="1">
      <alignment horizontal="center" vertical="center"/>
      <protection locked="0"/>
    </xf>
    <xf numFmtId="43" fontId="17" fillId="4" borderId="4" xfId="0" applyNumberFormat="1" applyFont="1" applyFill="1" applyBorder="1" applyAlignment="1" applyProtection="1">
      <alignment horizontal="center" vertical="center"/>
      <protection locked="0"/>
    </xf>
    <xf numFmtId="43" fontId="17" fillId="4" borderId="10" xfId="0" applyNumberFormat="1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43" fontId="17" fillId="4" borderId="5" xfId="0" applyNumberFormat="1" applyFont="1" applyFill="1" applyBorder="1" applyAlignment="1" applyProtection="1">
      <alignment horizontal="center"/>
      <protection locked="0"/>
    </xf>
    <xf numFmtId="43" fontId="17" fillId="4" borderId="3" xfId="0" applyNumberFormat="1" applyFont="1" applyFill="1" applyBorder="1" applyAlignment="1" applyProtection="1">
      <alignment horizontal="center"/>
      <protection locked="0"/>
    </xf>
    <xf numFmtId="43" fontId="17" fillId="4" borderId="6" xfId="0" applyNumberFormat="1" applyFont="1" applyFill="1" applyBorder="1" applyAlignment="1" applyProtection="1">
      <alignment horizontal="center"/>
      <protection locked="0"/>
    </xf>
    <xf numFmtId="4" fontId="11" fillId="0" borderId="2" xfId="0" applyNumberFormat="1" applyFont="1" applyBorder="1" applyAlignment="1">
      <alignment horizontal="center"/>
    </xf>
    <xf numFmtId="4" fontId="10" fillId="5" borderId="1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20" fillId="2" borderId="6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2" borderId="8" xfId="0" applyFont="1" applyFill="1" applyBorder="1" applyAlignment="1" applyProtection="1">
      <alignment vertical="center" shrinkToFit="1"/>
      <protection locked="0"/>
    </xf>
    <xf numFmtId="0" fontId="20" fillId="2" borderId="3" xfId="0" applyFont="1" applyFill="1" applyBorder="1" applyAlignment="1" applyProtection="1">
      <alignment vertical="center" shrinkToFit="1"/>
      <protection locked="0"/>
    </xf>
    <xf numFmtId="0" fontId="20" fillId="2" borderId="6" xfId="0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64" fontId="20" fillId="2" borderId="5" xfId="0" applyNumberFormat="1" applyFont="1" applyFill="1" applyBorder="1" applyAlignment="1" applyProtection="1">
      <alignment horizontal="left" vertical="center" shrinkToFit="1"/>
      <protection locked="0"/>
    </xf>
    <xf numFmtId="164" fontId="20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17" fillId="2" borderId="2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vertical="center"/>
    </xf>
    <xf numFmtId="0" fontId="21" fillId="0" borderId="0" xfId="0" applyFont="1" applyAlignment="1">
      <alignment vertical="center"/>
    </xf>
    <xf numFmtId="9" fontId="4" fillId="0" borderId="0" xfId="0" quotePrefix="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5" fillId="0" borderId="9" xfId="0" applyFont="1" applyBorder="1" applyAlignment="1">
      <alignment horizontal="left"/>
    </xf>
    <xf numFmtId="0" fontId="5" fillId="0" borderId="1" xfId="0" applyFont="1" applyBorder="1"/>
    <xf numFmtId="0" fontId="5" fillId="0" borderId="11" xfId="0" applyFont="1" applyBorder="1"/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" xfId="0" applyFont="1" applyBorder="1"/>
    <xf numFmtId="0" fontId="4" fillId="0" borderId="6" xfId="0" applyFont="1" applyBorder="1"/>
    <xf numFmtId="0" fontId="5" fillId="0" borderId="12" xfId="0" applyFont="1" applyBorder="1" applyAlignment="1">
      <alignment horizontal="left" wrapText="1"/>
    </xf>
    <xf numFmtId="0" fontId="5" fillId="0" borderId="12" xfId="0" applyFont="1" applyBorder="1"/>
    <xf numFmtId="0" fontId="4" fillId="0" borderId="2" xfId="0" applyFont="1" applyBorder="1" applyAlignment="1">
      <alignment horizontal="left" wrapText="1"/>
    </xf>
    <xf numFmtId="0" fontId="23" fillId="4" borderId="5" xfId="0" applyFont="1" applyFill="1" applyBorder="1" applyAlignment="1" applyProtection="1">
      <alignment horizontal="left" vertical="center" wrapText="1" shrinkToFit="1"/>
      <protection locked="0"/>
    </xf>
    <xf numFmtId="0" fontId="23" fillId="4" borderId="3" xfId="0" applyFont="1" applyFill="1" applyBorder="1" applyAlignment="1" applyProtection="1">
      <alignment vertical="center" wrapText="1" shrinkToFit="1"/>
      <protection locked="0"/>
    </xf>
    <xf numFmtId="0" fontId="23" fillId="4" borderId="6" xfId="0" applyFont="1" applyFill="1" applyBorder="1" applyAlignment="1" applyProtection="1">
      <alignment vertical="center" wrapText="1" shrinkToFit="1"/>
      <protection locked="0"/>
    </xf>
    <xf numFmtId="0" fontId="7" fillId="3" borderId="9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4" xfId="0" applyFont="1" applyBorder="1"/>
    <xf numFmtId="0" fontId="4" fillId="0" borderId="10" xfId="0" applyFont="1" applyBorder="1"/>
    <xf numFmtId="0" fontId="24" fillId="0" borderId="12" xfId="0" applyFont="1" applyBorder="1" applyAlignment="1">
      <alignment horizontal="left"/>
    </xf>
    <xf numFmtId="0" fontId="24" fillId="0" borderId="12" xfId="0" applyFont="1" applyBorder="1"/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2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  <colors>
    <mruColors>
      <color rgb="FFEBE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23144</xdr:rowOff>
    </xdr:from>
    <xdr:to>
      <xdr:col>14</xdr:col>
      <xdr:colOff>611187</xdr:colOff>
      <xdr:row>2</xdr:row>
      <xdr:rowOff>105034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23144"/>
          <a:ext cx="1270000" cy="462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  <pageSetUpPr fitToPage="1"/>
  </sheetPr>
  <dimension ref="B1:AL107"/>
  <sheetViews>
    <sheetView showGridLines="0" tabSelected="1" zoomScale="120" zoomScaleNormal="120" zoomScalePageLayoutView="180" workbookViewId="0">
      <selection activeCell="B3" sqref="B3:O3"/>
    </sheetView>
  </sheetViews>
  <sheetFormatPr defaultColWidth="9.140625" defaultRowHeight="12.75" x14ac:dyDescent="0.2"/>
  <cols>
    <col min="1" max="1" width="2.42578125" style="1" customWidth="1"/>
    <col min="2" max="2" width="8.140625" style="1" customWidth="1"/>
    <col min="3" max="3" width="14" style="1" customWidth="1"/>
    <col min="4" max="4" width="3.7109375" style="1" customWidth="1"/>
    <col min="5" max="5" width="2.28515625" style="1" customWidth="1"/>
    <col min="6" max="6" width="17.7109375" style="1" customWidth="1"/>
    <col min="7" max="8" width="2.28515625" style="1" customWidth="1"/>
    <col min="9" max="9" width="4.42578125" style="1" customWidth="1"/>
    <col min="10" max="10" width="16.28515625" style="1" customWidth="1"/>
    <col min="11" max="11" width="2.28515625" style="1" customWidth="1"/>
    <col min="12" max="12" width="9.7109375" style="1" customWidth="1"/>
    <col min="13" max="13" width="1.42578125" style="1" customWidth="1"/>
    <col min="14" max="14" width="2.28515625" style="1" customWidth="1"/>
    <col min="15" max="15" width="10.42578125" style="1" customWidth="1"/>
    <col min="16" max="16" width="5.85546875" style="1" hidden="1" customWidth="1"/>
    <col min="17" max="17" width="3.28515625" style="1" customWidth="1"/>
    <col min="18" max="16384" width="9.140625" style="1"/>
  </cols>
  <sheetData>
    <row r="1" spans="2:38" ht="6.75" customHeight="1" x14ac:dyDescent="0.2"/>
    <row r="2" spans="2:38" s="11" customFormat="1" ht="23.25" x14ac:dyDescent="0.2">
      <c r="B2" s="54" t="s">
        <v>53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2:38" s="11" customFormat="1" ht="40.5" customHeight="1" x14ac:dyDescent="0.2">
      <c r="B3" s="104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38" s="12" customFormat="1" ht="15.75" x14ac:dyDescent="0.2">
      <c r="B4" s="105" t="s">
        <v>0</v>
      </c>
      <c r="C4" s="106"/>
      <c r="D4" s="107"/>
      <c r="E4" s="107"/>
      <c r="F4" s="108"/>
      <c r="G4" s="109" t="s">
        <v>54</v>
      </c>
      <c r="H4" s="110"/>
      <c r="I4" s="111"/>
      <c r="J4" s="112"/>
      <c r="K4" s="113"/>
      <c r="L4" s="113"/>
      <c r="M4" s="113"/>
      <c r="N4" s="113"/>
      <c r="O4" s="114"/>
    </row>
    <row r="5" spans="2:38" s="12" customFormat="1" ht="15.75" x14ac:dyDescent="0.2">
      <c r="B5" s="105" t="s">
        <v>16</v>
      </c>
      <c r="C5" s="106"/>
      <c r="D5" s="107"/>
      <c r="E5" s="107"/>
      <c r="F5" s="107"/>
      <c r="G5" s="107"/>
      <c r="H5" s="107"/>
      <c r="I5" s="107"/>
      <c r="J5" s="108"/>
      <c r="K5" s="115" t="s">
        <v>1</v>
      </c>
      <c r="L5" s="116"/>
      <c r="M5" s="117"/>
      <c r="N5" s="118"/>
      <c r="O5" s="119"/>
    </row>
    <row r="6" spans="2:38" s="12" customFormat="1" ht="3.75" customHeight="1" x14ac:dyDescent="0.2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38" s="12" customFormat="1" x14ac:dyDescent="0.2">
      <c r="B7" s="120" t="s">
        <v>21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2:38" s="12" customFormat="1" x14ac:dyDescent="0.2">
      <c r="B8" s="55" t="s">
        <v>49</v>
      </c>
      <c r="C8" s="55"/>
      <c r="D8" s="121"/>
      <c r="E8" s="122"/>
      <c r="F8" s="123" t="s">
        <v>2</v>
      </c>
      <c r="G8" s="121"/>
      <c r="H8" s="122"/>
      <c r="I8" s="12" t="s">
        <v>3</v>
      </c>
      <c r="K8" s="122"/>
      <c r="L8" s="123" t="s">
        <v>47</v>
      </c>
      <c r="M8" s="121"/>
      <c r="N8" s="122"/>
      <c r="O8" s="12" t="s">
        <v>4</v>
      </c>
      <c r="S8" s="14"/>
      <c r="V8" s="13"/>
      <c r="AA8" s="14"/>
      <c r="AD8" s="13"/>
      <c r="AI8" s="14"/>
      <c r="AL8" s="13"/>
    </row>
    <row r="9" spans="2:38" s="12" customFormat="1" ht="3.75" customHeight="1" x14ac:dyDescent="0.2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S9" s="14"/>
      <c r="V9" s="13"/>
      <c r="AA9" s="14"/>
      <c r="AD9" s="13"/>
      <c r="AI9" s="14"/>
      <c r="AL9" s="13"/>
    </row>
    <row r="10" spans="2:38" s="12" customFormat="1" ht="13.15" customHeight="1" x14ac:dyDescent="0.2">
      <c r="B10" s="55" t="s">
        <v>49</v>
      </c>
      <c r="C10" s="55"/>
      <c r="D10" s="121"/>
      <c r="E10" s="122"/>
      <c r="F10" s="124" t="s">
        <v>58</v>
      </c>
      <c r="G10" s="125"/>
      <c r="H10" s="125"/>
      <c r="I10" s="125"/>
      <c r="J10" s="125"/>
      <c r="K10" s="125"/>
      <c r="L10" s="125"/>
      <c r="M10" s="125"/>
      <c r="N10" s="125"/>
      <c r="O10" s="125"/>
      <c r="S10" s="14"/>
      <c r="V10" s="13"/>
      <c r="AA10" s="14"/>
      <c r="AD10" s="13"/>
      <c r="AI10" s="14"/>
      <c r="AL10" s="13"/>
    </row>
    <row r="11" spans="2:38" s="12" customFormat="1" ht="4.5" customHeight="1" x14ac:dyDescent="0.2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S11" s="14"/>
      <c r="V11" s="13"/>
      <c r="AA11" s="14"/>
      <c r="AD11" s="13"/>
      <c r="AI11" s="14"/>
      <c r="AL11" s="13"/>
    </row>
    <row r="12" spans="2:38" s="12" customFormat="1" ht="13.15" customHeight="1" x14ac:dyDescent="0.2">
      <c r="B12" s="55"/>
      <c r="C12" s="55"/>
      <c r="D12" s="121"/>
      <c r="E12" s="122"/>
      <c r="F12" s="126" t="s">
        <v>59</v>
      </c>
      <c r="G12" s="127"/>
      <c r="H12" s="127"/>
      <c r="I12" s="127"/>
      <c r="J12" s="127"/>
      <c r="K12" s="122"/>
      <c r="L12" s="55" t="s">
        <v>60</v>
      </c>
      <c r="M12" s="55"/>
      <c r="N12" s="55"/>
      <c r="O12" s="55"/>
      <c r="S12" s="14"/>
      <c r="V12" s="13"/>
      <c r="AA12" s="14"/>
      <c r="AD12" s="13"/>
      <c r="AI12" s="14"/>
      <c r="AL12" s="13"/>
    </row>
    <row r="13" spans="2:38" s="12" customFormat="1" ht="4.5" customHeight="1" x14ac:dyDescent="0.2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S13" s="14"/>
      <c r="V13" s="13"/>
      <c r="AA13" s="14"/>
      <c r="AD13" s="13"/>
      <c r="AI13" s="14"/>
      <c r="AL13" s="13"/>
    </row>
    <row r="14" spans="2:38" s="12" customFormat="1" ht="12.75" customHeight="1" x14ac:dyDescent="0.2">
      <c r="B14" s="55" t="s">
        <v>50</v>
      </c>
      <c r="C14" s="55"/>
      <c r="D14" s="55"/>
      <c r="E14" s="122"/>
      <c r="F14" s="123" t="s">
        <v>24</v>
      </c>
      <c r="G14" s="55"/>
      <c r="H14" s="55"/>
      <c r="I14" s="55"/>
      <c r="J14" s="55"/>
      <c r="K14" s="122"/>
      <c r="L14" s="55" t="s">
        <v>25</v>
      </c>
      <c r="M14" s="55"/>
      <c r="N14" s="55"/>
      <c r="O14" s="55"/>
      <c r="S14" s="128"/>
      <c r="V14" s="13"/>
      <c r="AA14" s="14"/>
      <c r="AD14" s="13"/>
      <c r="AI14" s="14"/>
      <c r="AL14" s="13"/>
    </row>
    <row r="15" spans="2:38" s="12" customFormat="1" ht="24.75" customHeight="1" x14ac:dyDescent="0.2">
      <c r="B15" s="129" t="s">
        <v>61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S15" s="14"/>
      <c r="V15" s="13"/>
      <c r="AA15" s="14"/>
      <c r="AD15" s="13"/>
      <c r="AI15" s="14"/>
      <c r="AL15" s="13"/>
    </row>
    <row r="16" spans="2:38" s="8" customFormat="1" ht="10.5" customHeight="1" x14ac:dyDescent="0.2">
      <c r="B16" s="8" t="s">
        <v>12</v>
      </c>
      <c r="H16" s="8" t="s">
        <v>40</v>
      </c>
      <c r="S16" s="9"/>
      <c r="V16" s="10"/>
      <c r="AA16" s="9"/>
      <c r="AD16" s="10"/>
      <c r="AI16" s="9"/>
      <c r="AL16" s="10"/>
    </row>
    <row r="17" spans="2:38" s="8" customFormat="1" ht="10.5" customHeight="1" x14ac:dyDescent="0.2">
      <c r="B17" s="130" t="s">
        <v>14</v>
      </c>
      <c r="C17" s="130"/>
      <c r="D17" s="130"/>
      <c r="E17" s="130"/>
      <c r="F17" s="130"/>
      <c r="G17" s="131"/>
      <c r="H17" s="131" t="s">
        <v>13</v>
      </c>
      <c r="I17" s="131"/>
      <c r="J17" s="131"/>
      <c r="K17" s="131"/>
      <c r="L17" s="131"/>
      <c r="M17" s="131"/>
      <c r="N17" s="131"/>
      <c r="O17" s="131"/>
    </row>
    <row r="18" spans="2:38" ht="13.15" customHeight="1" x14ac:dyDescent="0.2">
      <c r="B18" s="68" t="s">
        <v>5</v>
      </c>
      <c r="C18" s="69"/>
      <c r="D18" s="69"/>
      <c r="E18" s="69"/>
      <c r="F18" s="70"/>
      <c r="G18" s="60" t="s">
        <v>6</v>
      </c>
      <c r="H18" s="61"/>
      <c r="I18" s="61"/>
      <c r="J18" s="61"/>
      <c r="K18" s="68" t="s">
        <v>17</v>
      </c>
      <c r="L18" s="69"/>
      <c r="M18" s="69"/>
      <c r="N18" s="69"/>
      <c r="O18" s="70"/>
    </row>
    <row r="19" spans="2:38" ht="10.15" customHeight="1" x14ac:dyDescent="0.25">
      <c r="B19" s="71"/>
      <c r="C19" s="72"/>
      <c r="D19" s="72"/>
      <c r="E19" s="72"/>
      <c r="F19" s="73"/>
      <c r="G19" s="56" t="s">
        <v>26</v>
      </c>
      <c r="H19" s="56"/>
      <c r="I19" s="56"/>
      <c r="J19" s="57"/>
      <c r="K19" s="71"/>
      <c r="L19" s="72"/>
      <c r="M19" s="72"/>
      <c r="N19" s="72"/>
      <c r="O19" s="73"/>
    </row>
    <row r="20" spans="2:38" ht="13.5" customHeight="1" x14ac:dyDescent="0.2">
      <c r="B20" s="132" t="s">
        <v>7</v>
      </c>
      <c r="C20" s="132"/>
      <c r="D20" s="132"/>
      <c r="E20" s="132"/>
      <c r="F20" s="133"/>
      <c r="G20" s="58" t="s">
        <v>9</v>
      </c>
      <c r="H20" s="58"/>
      <c r="I20" s="58"/>
      <c r="J20" s="59"/>
      <c r="K20" s="37"/>
      <c r="L20" s="37"/>
      <c r="M20" s="37"/>
      <c r="N20" s="37"/>
      <c r="O20" s="37"/>
      <c r="P20" s="7">
        <f>K20</f>
        <v>0</v>
      </c>
    </row>
    <row r="21" spans="2:38" ht="13.5" customHeight="1" x14ac:dyDescent="0.25">
      <c r="B21" s="134" t="s">
        <v>62</v>
      </c>
      <c r="C21" s="134"/>
      <c r="D21" s="134"/>
      <c r="E21" s="134"/>
      <c r="F21" s="135"/>
      <c r="G21" s="41"/>
      <c r="H21" s="41"/>
      <c r="I21" s="41"/>
      <c r="J21" s="42"/>
      <c r="K21" s="37"/>
      <c r="L21" s="37"/>
      <c r="M21" s="37"/>
      <c r="N21" s="37"/>
      <c r="O21" s="37"/>
      <c r="P21" s="1">
        <f>IF(OR(G21="A",G21="a"),K21,0)</f>
        <v>0</v>
      </c>
      <c r="S21" s="2"/>
      <c r="V21" s="3"/>
      <c r="AA21" s="2"/>
      <c r="AD21" s="3"/>
      <c r="AI21" s="2"/>
      <c r="AL21" s="3"/>
    </row>
    <row r="22" spans="2:38" ht="11.65" customHeight="1" x14ac:dyDescent="0.2">
      <c r="B22" s="134" t="s">
        <v>18</v>
      </c>
      <c r="C22" s="134"/>
      <c r="D22" s="134"/>
      <c r="E22" s="134"/>
      <c r="F22" s="135"/>
      <c r="G22" s="48"/>
      <c r="H22" s="49"/>
      <c r="I22" s="49"/>
      <c r="J22" s="50"/>
      <c r="K22" s="87"/>
      <c r="L22" s="88"/>
      <c r="M22" s="88"/>
      <c r="N22" s="88"/>
      <c r="O22" s="89"/>
      <c r="P22" s="1">
        <f>IF(OR(G22="A",G22="a"),K22,0)</f>
        <v>0</v>
      </c>
      <c r="S22" s="2"/>
      <c r="V22" s="3"/>
      <c r="AA22" s="2"/>
      <c r="AD22" s="3"/>
      <c r="AI22" s="2"/>
      <c r="AL22" s="3"/>
    </row>
    <row r="23" spans="2:38" ht="11.25" customHeight="1" x14ac:dyDescent="0.25">
      <c r="B23" s="136" t="s">
        <v>28</v>
      </c>
      <c r="C23" s="137"/>
      <c r="D23" s="137"/>
      <c r="E23" s="137"/>
      <c r="F23" s="138"/>
      <c r="G23" s="51"/>
      <c r="H23" s="52"/>
      <c r="I23" s="52"/>
      <c r="J23" s="53"/>
      <c r="K23" s="90"/>
      <c r="L23" s="91"/>
      <c r="M23" s="91"/>
      <c r="N23" s="91"/>
      <c r="O23" s="92"/>
      <c r="S23" s="2"/>
      <c r="V23" s="3"/>
      <c r="AA23" s="2"/>
      <c r="AD23" s="3"/>
      <c r="AI23" s="2"/>
      <c r="AL23" s="3"/>
    </row>
    <row r="24" spans="2:38" ht="13.5" customHeight="1" x14ac:dyDescent="0.2">
      <c r="B24" s="139" t="s">
        <v>29</v>
      </c>
      <c r="C24" s="140"/>
      <c r="D24" s="140"/>
      <c r="E24" s="140"/>
      <c r="F24" s="141"/>
      <c r="G24" s="41"/>
      <c r="H24" s="41"/>
      <c r="I24" s="41"/>
      <c r="J24" s="42"/>
      <c r="K24" s="38"/>
      <c r="L24" s="39"/>
      <c r="M24" s="39"/>
      <c r="N24" s="39"/>
      <c r="O24" s="40"/>
      <c r="P24" s="1">
        <f>IF(OR(G24="A",G24="a"),K24,0)</f>
        <v>0</v>
      </c>
      <c r="S24" s="2"/>
      <c r="V24" s="3"/>
      <c r="AA24" s="2"/>
      <c r="AD24" s="3"/>
      <c r="AI24" s="2"/>
      <c r="AL24" s="3"/>
    </row>
    <row r="25" spans="2:38" ht="13.15" customHeight="1" x14ac:dyDescent="0.2">
      <c r="B25" s="139" t="s">
        <v>30</v>
      </c>
      <c r="C25" s="142"/>
      <c r="D25" s="142"/>
      <c r="E25" s="142"/>
      <c r="F25" s="143"/>
      <c r="G25" s="41"/>
      <c r="H25" s="41"/>
      <c r="I25" s="41"/>
      <c r="J25" s="42"/>
      <c r="K25" s="37"/>
      <c r="L25" s="37"/>
      <c r="M25" s="37"/>
      <c r="N25" s="37"/>
      <c r="O25" s="37"/>
      <c r="P25" s="1">
        <f>IF(OR(G25="A",G25="a"),K25,0)</f>
        <v>0</v>
      </c>
      <c r="S25" s="2"/>
      <c r="V25" s="3"/>
      <c r="AA25" s="2"/>
      <c r="AD25" s="3"/>
      <c r="AI25" s="2"/>
      <c r="AL25" s="3"/>
    </row>
    <row r="26" spans="2:38" ht="13.5" x14ac:dyDescent="0.25">
      <c r="B26" s="134" t="s">
        <v>63</v>
      </c>
      <c r="C26" s="134"/>
      <c r="D26" s="134"/>
      <c r="E26" s="134"/>
      <c r="F26" s="135"/>
      <c r="G26" s="48"/>
      <c r="H26" s="49"/>
      <c r="I26" s="49"/>
      <c r="J26" s="50"/>
      <c r="K26" s="37"/>
      <c r="L26" s="37"/>
      <c r="M26" s="37"/>
      <c r="N26" s="37"/>
      <c r="O26" s="37"/>
      <c r="P26" s="1">
        <f>IF(OR(G26="A",G26="a"),K26,0)</f>
        <v>0</v>
      </c>
      <c r="S26" s="2"/>
      <c r="V26" s="3"/>
      <c r="AA26" s="2"/>
      <c r="AD26" s="3"/>
      <c r="AI26" s="2"/>
      <c r="AL26" s="3"/>
    </row>
    <row r="27" spans="2:38" s="4" customFormat="1" ht="11.25" customHeight="1" x14ac:dyDescent="0.25">
      <c r="B27" s="144" t="s">
        <v>56</v>
      </c>
      <c r="C27" s="144"/>
      <c r="D27" s="144"/>
      <c r="E27" s="144"/>
      <c r="F27" s="145"/>
      <c r="G27" s="51"/>
      <c r="H27" s="52"/>
      <c r="I27" s="52"/>
      <c r="J27" s="53"/>
      <c r="K27" s="37"/>
      <c r="L27" s="37"/>
      <c r="M27" s="37"/>
      <c r="N27" s="37"/>
      <c r="O27" s="37"/>
      <c r="S27" s="5"/>
      <c r="V27" s="6"/>
      <c r="AA27" s="5"/>
      <c r="AD27" s="6"/>
      <c r="AI27" s="5"/>
      <c r="AL27" s="6"/>
    </row>
    <row r="28" spans="2:38" ht="13.5" customHeight="1" x14ac:dyDescent="0.2">
      <c r="B28" s="146" t="s">
        <v>31</v>
      </c>
      <c r="C28" s="146"/>
      <c r="D28" s="146"/>
      <c r="E28" s="146"/>
      <c r="F28" s="133"/>
      <c r="G28" s="41"/>
      <c r="H28" s="41"/>
      <c r="I28" s="41"/>
      <c r="J28" s="42"/>
      <c r="K28" s="37"/>
      <c r="L28" s="37"/>
      <c r="M28" s="37"/>
      <c r="N28" s="37"/>
      <c r="O28" s="37"/>
      <c r="P28" s="1">
        <f>IF(OR(G28="A",G28="a"),K28,0)</f>
        <v>0</v>
      </c>
      <c r="S28" s="2"/>
      <c r="V28" s="3"/>
      <c r="AA28" s="2"/>
      <c r="AD28" s="3"/>
      <c r="AI28" s="2"/>
      <c r="AL28" s="3"/>
    </row>
    <row r="29" spans="2:38" ht="13.5" customHeight="1" x14ac:dyDescent="0.25">
      <c r="B29" s="132" t="s">
        <v>64</v>
      </c>
      <c r="C29" s="132"/>
      <c r="D29" s="132"/>
      <c r="E29" s="132"/>
      <c r="F29" s="133"/>
      <c r="G29" s="43" t="s">
        <v>15</v>
      </c>
      <c r="H29" s="43"/>
      <c r="I29" s="43"/>
      <c r="J29" s="44"/>
      <c r="K29" s="37"/>
      <c r="L29" s="37"/>
      <c r="M29" s="37"/>
      <c r="N29" s="37"/>
      <c r="O29" s="37"/>
      <c r="P29" s="1">
        <f>IF(OR(G29="A",G29="a"),K29,0)</f>
        <v>0</v>
      </c>
      <c r="S29" s="2"/>
      <c r="V29" s="3"/>
      <c r="AA29" s="2"/>
      <c r="AD29" s="3"/>
      <c r="AI29" s="2"/>
      <c r="AL29" s="3"/>
    </row>
    <row r="30" spans="2:38" ht="24.4" customHeight="1" x14ac:dyDescent="0.2">
      <c r="B30" s="139" t="s">
        <v>41</v>
      </c>
      <c r="C30" s="141"/>
      <c r="D30" s="147"/>
      <c r="E30" s="148"/>
      <c r="F30" s="149"/>
      <c r="G30" s="41"/>
      <c r="H30" s="41"/>
      <c r="I30" s="41"/>
      <c r="J30" s="42"/>
      <c r="K30" s="37"/>
      <c r="L30" s="37"/>
      <c r="M30" s="37"/>
      <c r="N30" s="37"/>
      <c r="O30" s="37"/>
      <c r="P30" s="1">
        <f>IF(OR(G30="A",G30="a"),K30,0)</f>
        <v>0</v>
      </c>
    </row>
    <row r="31" spans="2:38" ht="15.75" customHeight="1" x14ac:dyDescent="0.2">
      <c r="B31" s="18" t="s">
        <v>32</v>
      </c>
      <c r="C31" s="18"/>
      <c r="D31" s="18"/>
      <c r="E31" s="18"/>
      <c r="F31" s="19"/>
      <c r="G31" s="35" t="s">
        <v>8</v>
      </c>
      <c r="H31" s="36"/>
      <c r="I31" s="36"/>
      <c r="J31" s="36"/>
      <c r="K31" s="86" t="s">
        <v>9</v>
      </c>
      <c r="L31" s="86"/>
      <c r="M31" s="86"/>
      <c r="N31" s="86"/>
      <c r="O31" s="86"/>
    </row>
    <row r="32" spans="2:38" ht="15.75" x14ac:dyDescent="0.25">
      <c r="B32" s="150" t="s">
        <v>20</v>
      </c>
      <c r="C32" s="46"/>
      <c r="D32" s="46"/>
      <c r="E32" s="46"/>
      <c r="F32" s="47"/>
      <c r="G32" s="97" t="str">
        <f>IF(OR(G21="",G22="",G25="",G24="",G26="",G28="", G30=""),"complete this column!",SUM(P20:P30))</f>
        <v>complete this column!</v>
      </c>
      <c r="H32" s="97"/>
      <c r="I32" s="97"/>
      <c r="J32" s="97"/>
      <c r="K32" s="86"/>
      <c r="L32" s="86"/>
      <c r="M32" s="86"/>
      <c r="N32" s="86"/>
      <c r="O32" s="86"/>
    </row>
    <row r="33" spans="2:16" x14ac:dyDescent="0.2">
      <c r="B33" s="134" t="s">
        <v>55</v>
      </c>
      <c r="C33" s="134"/>
      <c r="D33" s="134"/>
      <c r="E33" s="134"/>
      <c r="F33" s="135"/>
      <c r="G33" s="103" t="s">
        <v>9</v>
      </c>
      <c r="H33" s="103"/>
      <c r="I33" s="103"/>
      <c r="J33" s="103"/>
      <c r="K33" s="45">
        <v>0</v>
      </c>
      <c r="L33" s="45"/>
      <c r="M33" s="45"/>
      <c r="N33" s="45"/>
      <c r="O33" s="45"/>
    </row>
    <row r="34" spans="2:16" s="4" customFormat="1" ht="10.15" customHeight="1" x14ac:dyDescent="0.25">
      <c r="B34" s="151" t="s">
        <v>48</v>
      </c>
      <c r="C34" s="151"/>
      <c r="D34" s="151"/>
      <c r="E34" s="151"/>
      <c r="F34" s="145"/>
      <c r="G34" s="103"/>
      <c r="H34" s="103"/>
      <c r="I34" s="103"/>
      <c r="J34" s="103"/>
      <c r="K34" s="45"/>
      <c r="L34" s="45"/>
      <c r="M34" s="45"/>
      <c r="N34" s="45"/>
      <c r="O34" s="45"/>
    </row>
    <row r="35" spans="2:16" x14ac:dyDescent="0.2">
      <c r="B35" s="134" t="s">
        <v>33</v>
      </c>
      <c r="C35" s="134"/>
      <c r="D35" s="134"/>
      <c r="E35" s="134"/>
      <c r="F35" s="135"/>
      <c r="G35" s="96">
        <f>IF(SUM(K33:O34)=0,0.25*SUM(G32:J32),0)</f>
        <v>0</v>
      </c>
      <c r="H35" s="96"/>
      <c r="I35" s="96"/>
      <c r="J35" s="96"/>
      <c r="K35" s="86" t="s">
        <v>9</v>
      </c>
      <c r="L35" s="86"/>
      <c r="M35" s="86"/>
      <c r="N35" s="86"/>
      <c r="O35" s="86"/>
    </row>
    <row r="36" spans="2:16" s="4" customFormat="1" ht="10.15" customHeight="1" x14ac:dyDescent="0.25">
      <c r="B36" s="151" t="s">
        <v>34</v>
      </c>
      <c r="C36" s="151"/>
      <c r="D36" s="151"/>
      <c r="E36" s="151"/>
      <c r="F36" s="145"/>
      <c r="G36" s="96"/>
      <c r="H36" s="96"/>
      <c r="I36" s="96"/>
      <c r="J36" s="96"/>
      <c r="K36" s="86"/>
      <c r="L36" s="86"/>
      <c r="M36" s="86"/>
      <c r="N36" s="86"/>
      <c r="O36" s="86"/>
    </row>
    <row r="37" spans="2:16" ht="15.75" customHeight="1" x14ac:dyDescent="0.2">
      <c r="B37" s="18" t="s">
        <v>35</v>
      </c>
      <c r="C37" s="18"/>
      <c r="D37" s="18"/>
      <c r="E37" s="18"/>
      <c r="F37" s="19"/>
      <c r="G37" s="35" t="s">
        <v>10</v>
      </c>
      <c r="H37" s="35"/>
      <c r="I37" s="35"/>
      <c r="J37" s="35"/>
      <c r="K37" s="86" t="s">
        <v>9</v>
      </c>
      <c r="L37" s="86"/>
      <c r="M37" s="86"/>
      <c r="N37" s="86"/>
      <c r="O37" s="86"/>
    </row>
    <row r="38" spans="2:16" ht="16.149999999999999" customHeight="1" x14ac:dyDescent="0.25">
      <c r="B38" s="101" t="s">
        <v>44</v>
      </c>
      <c r="C38" s="102"/>
      <c r="D38" s="102"/>
      <c r="E38" s="102"/>
      <c r="F38" s="47"/>
      <c r="G38" s="97" t="str">
        <f>IF(G32="complete this column!","complete this column!",G32+K33+G35)</f>
        <v>complete this column!</v>
      </c>
      <c r="H38" s="97"/>
      <c r="I38" s="97"/>
      <c r="J38" s="97"/>
      <c r="K38" s="86"/>
      <c r="L38" s="86"/>
      <c r="M38" s="86"/>
      <c r="N38" s="86"/>
      <c r="O38" s="86"/>
    </row>
    <row r="39" spans="2:16" ht="13.5" customHeight="1" x14ac:dyDescent="0.25">
      <c r="B39" s="134" t="s">
        <v>65</v>
      </c>
      <c r="C39" s="134"/>
      <c r="D39" s="134"/>
      <c r="E39" s="134"/>
      <c r="F39" s="135"/>
      <c r="G39" s="98" t="s">
        <v>22</v>
      </c>
      <c r="H39" s="99"/>
      <c r="I39" s="99"/>
      <c r="J39" s="100"/>
      <c r="K39" s="93">
        <v>0</v>
      </c>
      <c r="L39" s="94"/>
      <c r="M39" s="94"/>
      <c r="N39" s="94"/>
      <c r="O39" s="95"/>
    </row>
    <row r="40" spans="2:16" x14ac:dyDescent="0.2">
      <c r="B40" s="152" t="s">
        <v>42</v>
      </c>
      <c r="C40" s="153"/>
      <c r="D40" s="153"/>
      <c r="E40" s="153"/>
      <c r="F40" s="154"/>
      <c r="G40" s="62" t="s">
        <v>22</v>
      </c>
      <c r="H40" s="63"/>
      <c r="I40" s="63"/>
      <c r="J40" s="64"/>
      <c r="K40" s="80">
        <v>0</v>
      </c>
      <c r="L40" s="81"/>
      <c r="M40" s="81"/>
      <c r="N40" s="81"/>
      <c r="O40" s="82"/>
    </row>
    <row r="41" spans="2:16" ht="13.15" customHeight="1" x14ac:dyDescent="0.25">
      <c r="B41" s="155" t="s">
        <v>43</v>
      </c>
      <c r="C41" s="156"/>
      <c r="D41" s="156"/>
      <c r="E41" s="156"/>
      <c r="F41" s="157"/>
      <c r="G41" s="65"/>
      <c r="H41" s="66"/>
      <c r="I41" s="66"/>
      <c r="J41" s="67"/>
      <c r="K41" s="83"/>
      <c r="L41" s="84"/>
      <c r="M41" s="84"/>
      <c r="N41" s="84"/>
      <c r="O41" s="85"/>
    </row>
    <row r="42" spans="2:16" ht="13.5" customHeight="1" x14ac:dyDescent="0.2">
      <c r="B42" s="132" t="s">
        <v>57</v>
      </c>
      <c r="C42" s="132"/>
      <c r="D42" s="132"/>
      <c r="E42" s="132"/>
      <c r="F42" s="133"/>
      <c r="G42" s="22" t="s">
        <v>22</v>
      </c>
      <c r="H42" s="22"/>
      <c r="I42" s="22"/>
      <c r="J42" s="22"/>
      <c r="K42" s="45">
        <v>0</v>
      </c>
      <c r="L42" s="45"/>
      <c r="M42" s="45"/>
      <c r="N42" s="45"/>
      <c r="O42" s="45"/>
    </row>
    <row r="43" spans="2:16" ht="13.15" customHeight="1" x14ac:dyDescent="0.2">
      <c r="B43" s="134" t="s">
        <v>36</v>
      </c>
      <c r="C43" s="134"/>
      <c r="D43" s="134"/>
      <c r="E43" s="134"/>
      <c r="F43" s="135"/>
      <c r="G43" s="21" t="s">
        <v>22</v>
      </c>
      <c r="H43" s="21"/>
      <c r="I43" s="21"/>
      <c r="J43" s="21"/>
      <c r="K43" s="74">
        <f>IF(OR(E14="X",N8="X",AND(K14="X",G43="waive")),0,P44)</f>
        <v>0</v>
      </c>
      <c r="L43" s="75"/>
      <c r="M43" s="75"/>
      <c r="N43" s="75"/>
      <c r="O43" s="76"/>
    </row>
    <row r="44" spans="2:16" ht="11.25" customHeight="1" x14ac:dyDescent="0.25">
      <c r="B44" s="151" t="s">
        <v>11</v>
      </c>
      <c r="C44" s="151"/>
      <c r="D44" s="151"/>
      <c r="E44" s="151"/>
      <c r="F44" s="145"/>
      <c r="G44" s="21"/>
      <c r="H44" s="21"/>
      <c r="I44" s="21"/>
      <c r="J44" s="21"/>
      <c r="K44" s="77"/>
      <c r="L44" s="78"/>
      <c r="M44" s="78"/>
      <c r="N44" s="78"/>
      <c r="O44" s="79"/>
      <c r="P44" s="1">
        <f>IF(G38="complete this column!",0,0.031*G38)</f>
        <v>0</v>
      </c>
    </row>
    <row r="45" spans="2:16" ht="13.15" customHeight="1" x14ac:dyDescent="0.2">
      <c r="B45" s="134" t="s">
        <v>37</v>
      </c>
      <c r="C45" s="134"/>
      <c r="D45" s="134"/>
      <c r="E45" s="134"/>
      <c r="F45" s="135"/>
      <c r="G45" s="21" t="s">
        <v>22</v>
      </c>
      <c r="H45" s="21"/>
      <c r="I45" s="21"/>
      <c r="J45" s="21"/>
      <c r="K45" s="74">
        <f>IF(OR(E14="X",N8="X",AND(K14="X",G45="waive")),0,P46)</f>
        <v>0</v>
      </c>
      <c r="L45" s="75"/>
      <c r="M45" s="75"/>
      <c r="N45" s="75"/>
      <c r="O45" s="76"/>
    </row>
    <row r="46" spans="2:16" ht="11.25" customHeight="1" x14ac:dyDescent="0.25">
      <c r="B46" s="151" t="s">
        <v>23</v>
      </c>
      <c r="C46" s="151"/>
      <c r="D46" s="151"/>
      <c r="E46" s="151"/>
      <c r="F46" s="145"/>
      <c r="G46" s="21"/>
      <c r="H46" s="21"/>
      <c r="I46" s="21"/>
      <c r="J46" s="21"/>
      <c r="K46" s="77"/>
      <c r="L46" s="78"/>
      <c r="M46" s="78"/>
      <c r="N46" s="78"/>
      <c r="O46" s="79"/>
      <c r="P46" s="1">
        <f>IF(G38="complete this column!",0,0.1*G38)</f>
        <v>0</v>
      </c>
    </row>
    <row r="47" spans="2:16" ht="13.15" customHeight="1" x14ac:dyDescent="0.2">
      <c r="B47" s="158" t="s">
        <v>45</v>
      </c>
      <c r="C47" s="159"/>
      <c r="D47" s="159"/>
      <c r="E47" s="159"/>
      <c r="F47" s="160"/>
      <c r="G47" s="21" t="s">
        <v>22</v>
      </c>
      <c r="H47" s="21"/>
      <c r="I47" s="21"/>
      <c r="J47" s="21"/>
      <c r="K47" s="74">
        <f>IF(OR(E14="X",K8="X",N8="X",AND(K14="X",G47="waive")),0,IF(OR(E8="X",H8="X"),P48,0))</f>
        <v>0</v>
      </c>
      <c r="L47" s="75"/>
      <c r="M47" s="75"/>
      <c r="N47" s="75"/>
      <c r="O47" s="76"/>
    </row>
    <row r="48" spans="2:16" ht="11.25" customHeight="1" x14ac:dyDescent="0.2">
      <c r="B48" s="161" t="s">
        <v>46</v>
      </c>
      <c r="C48" s="161"/>
      <c r="D48" s="161"/>
      <c r="E48" s="161"/>
      <c r="F48" s="162"/>
      <c r="G48" s="21"/>
      <c r="H48" s="21"/>
      <c r="I48" s="21"/>
      <c r="J48" s="21"/>
      <c r="K48" s="77"/>
      <c r="L48" s="78"/>
      <c r="M48" s="78"/>
      <c r="N48" s="78"/>
      <c r="O48" s="79"/>
      <c r="P48" s="1">
        <f>IF(G38="complete this column!",0,0.031*G38)</f>
        <v>0</v>
      </c>
    </row>
    <row r="49" spans="2:16" ht="12.75" customHeight="1" x14ac:dyDescent="0.2">
      <c r="B49" s="158" t="s">
        <v>38</v>
      </c>
      <c r="C49" s="163"/>
      <c r="D49" s="163"/>
      <c r="E49" s="163"/>
      <c r="F49" s="164"/>
      <c r="G49" s="23" t="s">
        <v>22</v>
      </c>
      <c r="H49" s="24"/>
      <c r="I49" s="24"/>
      <c r="J49" s="25"/>
      <c r="K49" s="29"/>
      <c r="L49" s="30"/>
      <c r="M49" s="30"/>
      <c r="N49" s="30"/>
      <c r="O49" s="31"/>
      <c r="P49" s="1">
        <f>IF(G38="complete this column!",0,P48)</f>
        <v>0</v>
      </c>
    </row>
    <row r="50" spans="2:16" ht="11.25" customHeight="1" x14ac:dyDescent="0.25">
      <c r="B50" s="136" t="s">
        <v>27</v>
      </c>
      <c r="C50" s="165"/>
      <c r="D50" s="165"/>
      <c r="E50" s="165"/>
      <c r="F50" s="166"/>
      <c r="G50" s="26"/>
      <c r="H50" s="27"/>
      <c r="I50" s="27"/>
      <c r="J50" s="28"/>
      <c r="K50" s="32"/>
      <c r="L50" s="33"/>
      <c r="M50" s="33"/>
      <c r="N50" s="33"/>
      <c r="O50" s="34"/>
    </row>
    <row r="51" spans="2:16" ht="12.75" customHeight="1" x14ac:dyDescent="0.2">
      <c r="B51" s="18" t="s">
        <v>39</v>
      </c>
      <c r="C51" s="18"/>
      <c r="D51" s="18"/>
      <c r="E51" s="18"/>
      <c r="F51" s="19"/>
      <c r="G51" s="20" t="s">
        <v>9</v>
      </c>
      <c r="H51" s="20"/>
      <c r="I51" s="20"/>
      <c r="J51" s="20"/>
      <c r="K51" s="15">
        <f>IF(OR(G38="complete this column!",G38=0),0,SUM(K20:O30)+K33+SUM(K39:O50))</f>
        <v>0</v>
      </c>
      <c r="L51" s="15"/>
      <c r="M51" s="15"/>
      <c r="N51" s="15"/>
      <c r="O51" s="15"/>
    </row>
    <row r="52" spans="2:16" ht="15" customHeight="1" x14ac:dyDescent="0.25">
      <c r="B52" s="16" t="s">
        <v>19</v>
      </c>
      <c r="C52" s="16"/>
      <c r="D52" s="16"/>
      <c r="E52" s="16"/>
      <c r="F52" s="17"/>
      <c r="G52" s="20"/>
      <c r="H52" s="20"/>
      <c r="I52" s="20"/>
      <c r="J52" s="20"/>
      <c r="K52" s="15"/>
      <c r="L52" s="15"/>
      <c r="M52" s="15"/>
      <c r="N52" s="15"/>
      <c r="O52" s="15"/>
    </row>
    <row r="89" spans="5:5" x14ac:dyDescent="0.2">
      <c r="E89" s="167"/>
    </row>
    <row r="107" spans="2:2" x14ac:dyDescent="0.2">
      <c r="B107" s="167" t="s">
        <v>51</v>
      </c>
    </row>
  </sheetData>
  <sheetProtection algorithmName="SHA-512" hashValue="P2GChv8S80R6QGImEE3+1gLaGeoHYDJ2760t5Cb2kXJh7fPDX7zXprg6XKBDqSi3lt2eABnWE1tfEUvMBXph7Q==" saltValue="uGkaV3JM0h5JWYSANGer3w==" spinCount="100000" sheet="1" objects="1" scenarios="1"/>
  <mergeCells count="108">
    <mergeCell ref="B39:F39"/>
    <mergeCell ref="G35:J36"/>
    <mergeCell ref="B33:F33"/>
    <mergeCell ref="G38:J38"/>
    <mergeCell ref="G39:J39"/>
    <mergeCell ref="B14:D14"/>
    <mergeCell ref="B17:F17"/>
    <mergeCell ref="B34:F34"/>
    <mergeCell ref="G37:J37"/>
    <mergeCell ref="B27:F27"/>
    <mergeCell ref="B23:F23"/>
    <mergeCell ref="B21:F21"/>
    <mergeCell ref="B22:F22"/>
    <mergeCell ref="B37:F37"/>
    <mergeCell ref="B38:F38"/>
    <mergeCell ref="G32:J32"/>
    <mergeCell ref="F14:J14"/>
    <mergeCell ref="B31:F31"/>
    <mergeCell ref="G33:J34"/>
    <mergeCell ref="B18:F19"/>
    <mergeCell ref="B30:C30"/>
    <mergeCell ref="B11:O11"/>
    <mergeCell ref="G19:J19"/>
    <mergeCell ref="G20:J20"/>
    <mergeCell ref="G18:J18"/>
    <mergeCell ref="G40:J41"/>
    <mergeCell ref="B13:O13"/>
    <mergeCell ref="K18:O19"/>
    <mergeCell ref="L12:O12"/>
    <mergeCell ref="K47:O48"/>
    <mergeCell ref="K40:O41"/>
    <mergeCell ref="K37:O38"/>
    <mergeCell ref="K43:O44"/>
    <mergeCell ref="K21:O21"/>
    <mergeCell ref="K25:O25"/>
    <mergeCell ref="K26:O27"/>
    <mergeCell ref="K22:O23"/>
    <mergeCell ref="K45:O46"/>
    <mergeCell ref="K35:O36"/>
    <mergeCell ref="K39:O39"/>
    <mergeCell ref="K29:O29"/>
    <mergeCell ref="K30:O30"/>
    <mergeCell ref="K31:O32"/>
    <mergeCell ref="L14:O14"/>
    <mergeCell ref="K42:O42"/>
    <mergeCell ref="B2:O2"/>
    <mergeCell ref="B3:O3"/>
    <mergeCell ref="C4:F4"/>
    <mergeCell ref="C5:J5"/>
    <mergeCell ref="G4:I4"/>
    <mergeCell ref="B10:D10"/>
    <mergeCell ref="B6:O6"/>
    <mergeCell ref="B9:O9"/>
    <mergeCell ref="L8:M8"/>
    <mergeCell ref="F8:G8"/>
    <mergeCell ref="K5:M5"/>
    <mergeCell ref="J4:O4"/>
    <mergeCell ref="N5:O5"/>
    <mergeCell ref="F10:O10"/>
    <mergeCell ref="B8:D8"/>
    <mergeCell ref="B7:O7"/>
    <mergeCell ref="B12:D12"/>
    <mergeCell ref="F12:J12"/>
    <mergeCell ref="K28:O28"/>
    <mergeCell ref="K24:O24"/>
    <mergeCell ref="G28:J28"/>
    <mergeCell ref="K20:O20"/>
    <mergeCell ref="B36:F36"/>
    <mergeCell ref="G30:J30"/>
    <mergeCell ref="G29:J29"/>
    <mergeCell ref="B24:F24"/>
    <mergeCell ref="B25:F25"/>
    <mergeCell ref="G25:J25"/>
    <mergeCell ref="G21:J21"/>
    <mergeCell ref="K33:O34"/>
    <mergeCell ref="B15:O15"/>
    <mergeCell ref="G24:J24"/>
    <mergeCell ref="B20:F20"/>
    <mergeCell ref="B28:F28"/>
    <mergeCell ref="B26:F26"/>
    <mergeCell ref="B32:F32"/>
    <mergeCell ref="D30:F30"/>
    <mergeCell ref="G22:J23"/>
    <mergeCell ref="G26:J27"/>
    <mergeCell ref="K51:O52"/>
    <mergeCell ref="B47:F47"/>
    <mergeCell ref="B48:F48"/>
    <mergeCell ref="B29:F29"/>
    <mergeCell ref="B52:F52"/>
    <mergeCell ref="B51:F51"/>
    <mergeCell ref="G51:J52"/>
    <mergeCell ref="B43:F43"/>
    <mergeCell ref="B45:F45"/>
    <mergeCell ref="G45:J46"/>
    <mergeCell ref="B49:F49"/>
    <mergeCell ref="B50:F50"/>
    <mergeCell ref="G43:J44"/>
    <mergeCell ref="G47:J48"/>
    <mergeCell ref="G42:J42"/>
    <mergeCell ref="B46:F46"/>
    <mergeCell ref="B44:F44"/>
    <mergeCell ref="G49:J50"/>
    <mergeCell ref="K49:O50"/>
    <mergeCell ref="B42:F42"/>
    <mergeCell ref="B35:F35"/>
    <mergeCell ref="G31:J31"/>
    <mergeCell ref="B41:F41"/>
    <mergeCell ref="B40:F40"/>
  </mergeCells>
  <phoneticPr fontId="1" type="noConversion"/>
  <printOptions horizontalCentered="1" verticalCentered="1"/>
  <pageMargins left="0.5" right="0.5" top="0.3" bottom="0.4" header="0.3" footer="0.4"/>
  <pageSetup orientation="portrait" r:id="rId1"/>
  <headerFooter>
    <oddHeader>&amp;R&amp;K000000&amp;G</oddHeader>
    <oddFooter>&amp;C&amp;"Times New Roman,Regular"&amp;8Page &amp;P; Appendix G Salary &amp; Benefits Worksheet if paid by 1 local church; &amp;D
This draft is not final until the form is completed online and signed by the SPRC Chair and Pastor.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FBCD19AB80342A4B21D2A23145E31" ma:contentTypeVersion="13" ma:contentTypeDescription="Create a new document." ma:contentTypeScope="" ma:versionID="1bd100a892a3ba6ece1cb0ecfd197adc">
  <xsd:schema xmlns:xsd="http://www.w3.org/2001/XMLSchema" xmlns:xs="http://www.w3.org/2001/XMLSchema" xmlns:p="http://schemas.microsoft.com/office/2006/metadata/properties" xmlns:ns3="ffc36eba-fad2-4984-8c85-49840feaa83d" xmlns:ns4="3eafcd9e-e38c-444a-8bf9-a26ace4cac11" targetNamespace="http://schemas.microsoft.com/office/2006/metadata/properties" ma:root="true" ma:fieldsID="96c31b5ee3c65d94afa6353b6510aee6" ns3:_="" ns4:_="">
    <xsd:import namespace="ffc36eba-fad2-4984-8c85-49840feaa83d"/>
    <xsd:import namespace="3eafcd9e-e38c-444a-8bf9-a26ace4cac1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36eba-fad2-4984-8c85-49840feaa8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fcd9e-e38c-444a-8bf9-a26ace4c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3B96B-5FCC-4049-9CA0-0AA6732732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63C1B-3FE9-4393-9B68-43DD6BF02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36eba-fad2-4984-8c85-49840feaa83d"/>
    <ds:schemaRef ds:uri="3eafcd9e-e38c-444a-8bf9-a26ace4ca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CF3CB0-3B10-4F9A-A341-B9494B285BB1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ffc36eba-fad2-4984-8c85-49840feaa83d"/>
    <ds:schemaRef ds:uri="http://purl.org/dc/elements/1.1/"/>
    <ds:schemaRef ds:uri="3eafcd9e-e38c-444a-8bf9-a26ace4cac1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S&amp;B form</vt:lpstr>
      <vt:lpstr>'S&amp;B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Gaylord</dc:creator>
  <cp:lastModifiedBy>Jennifer Gaylord</cp:lastModifiedBy>
  <cp:lastPrinted>2023-09-14T18:48:03Z</cp:lastPrinted>
  <dcterms:created xsi:type="dcterms:W3CDTF">2007-08-23T23:06:04Z</dcterms:created>
  <dcterms:modified xsi:type="dcterms:W3CDTF">2024-09-03T19:13:09Z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0x01010091AFBCD19AB80342A4B21D2A23145E31</vt:lpwstr>
  </property>
</Properties>
</file>